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Uscite\"/>
    </mc:Choice>
  </mc:AlternateContent>
  <xr:revisionPtr revIDLastSave="0" documentId="13_ncr:1_{25DF4E57-9ACA-4AFF-9997-F110CE3AD0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e Spe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E11" i="1"/>
  <c r="E10" i="1"/>
  <c r="E9" i="1"/>
  <c r="E8" i="1"/>
  <c r="E7" i="1"/>
  <c r="E6" i="1"/>
  <c r="E12" i="1" s="1"/>
  <c r="L12" i="1"/>
  <c r="K12" i="1"/>
  <c r="M6" i="1" s="1"/>
  <c r="F10" i="1" l="1"/>
  <c r="F7" i="1"/>
  <c r="F11" i="1"/>
  <c r="F8" i="1"/>
  <c r="F9" i="1"/>
  <c r="F6" i="1"/>
  <c r="H12" i="1"/>
  <c r="I8" i="1"/>
  <c r="I9" i="1"/>
  <c r="I10" i="1"/>
  <c r="I11" i="1"/>
  <c r="I6" i="1"/>
  <c r="F12" i="1" l="1"/>
  <c r="I7" i="1"/>
  <c r="I12" i="1" s="1"/>
  <c r="J6" i="1" s="1"/>
  <c r="J11" i="1" l="1"/>
  <c r="J7" i="1"/>
  <c r="J8" i="1"/>
  <c r="J10" i="1"/>
  <c r="J9" i="1"/>
  <c r="G12" i="1"/>
  <c r="M11" i="1" l="1"/>
  <c r="M10" i="1"/>
  <c r="M9" i="1"/>
  <c r="M8" i="1"/>
  <c r="M7" i="1"/>
  <c r="M12" i="1" l="1"/>
  <c r="J12" i="1"/>
</calcChain>
</file>

<file path=xl/sharedStrings.xml><?xml version="1.0" encoding="utf-8"?>
<sst xmlns="http://schemas.openxmlformats.org/spreadsheetml/2006/main" count="23" uniqueCount="16">
  <si>
    <t>TOTALE SPESE</t>
  </si>
  <si>
    <t>% sul totale</t>
  </si>
  <si>
    <t>1- Spese correnti</t>
  </si>
  <si>
    <t>2 - Spese in conto capitale</t>
  </si>
  <si>
    <t>3 - Spese per incremento attività finanziarie</t>
  </si>
  <si>
    <t>4 - Rimborso prestiti</t>
  </si>
  <si>
    <t>5 - Chiusura anticipazioni da istituto tesoriere/cassiere</t>
  </si>
  <si>
    <t>7 - Spese per conto terzi e partite di giro</t>
  </si>
  <si>
    <t>Totale</t>
  </si>
  <si>
    <t>Impegni</t>
  </si>
  <si>
    <t>FPV</t>
  </si>
  <si>
    <t>di cui FPV</t>
  </si>
  <si>
    <t>in milioni di euro</t>
  </si>
  <si>
    <t>Consuntivo 2023</t>
  </si>
  <si>
    <t>Consuntivo 2024</t>
  </si>
  <si>
    <t>Previsione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</si>
</sst>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00%"/>
    <numFmt numFmtId="166" formatCode="h\.mm\.ss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sz val="11"/>
      <color theme="1"/>
      <name val="Verdana"/>
      <family val="2"/>
    </font>
    <font>
      <b/>
      <sz val="16"/>
      <color indexed="8"/>
      <name val="Verdana"/>
      <family val="2"/>
    </font>
    <font>
      <b/>
      <sz val="12"/>
      <color indexed="8"/>
      <name val="Verdana"/>
      <family val="2"/>
    </font>
    <font>
      <b/>
      <sz val="12"/>
      <name val="Verdana"/>
      <family val="2"/>
    </font>
    <font>
      <sz val="16"/>
      <name val="Verdana"/>
      <family val="2"/>
    </font>
    <font>
      <b/>
      <sz val="18"/>
      <color indexed="8"/>
      <name val="Verdana"/>
      <family val="2"/>
    </font>
    <font>
      <b/>
      <sz val="16"/>
      <name val="Verdana"/>
      <family val="2"/>
    </font>
    <font>
      <sz val="10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3">
    <xf numFmtId="0" fontId="0" fillId="0" borderId="0" xfId="0"/>
    <xf numFmtId="43" fontId="5" fillId="2" borderId="0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3" fontId="0" fillId="0" borderId="0" xfId="1" applyFont="1" applyAlignment="1">
      <alignment vertical="center"/>
    </xf>
    <xf numFmtId="4" fontId="7" fillId="0" borderId="4" xfId="0" applyNumberFormat="1" applyFont="1" applyBorder="1" applyAlignment="1">
      <alignment vertical="center" wrapText="1"/>
    </xf>
    <xf numFmtId="4" fontId="9" fillId="3" borderId="6" xfId="1" applyNumberFormat="1" applyFont="1" applyFill="1" applyBorder="1" applyAlignment="1">
      <alignment horizontal="right" vertical="center" wrapText="1"/>
    </xf>
    <xf numFmtId="164" fontId="7" fillId="0" borderId="7" xfId="2" applyNumberFormat="1" applyFont="1" applyFill="1" applyBorder="1" applyAlignment="1">
      <alignment vertical="center" wrapText="1"/>
    </xf>
    <xf numFmtId="164" fontId="9" fillId="3" borderId="8" xfId="2" applyNumberFormat="1" applyFont="1" applyFill="1" applyBorder="1" applyAlignment="1">
      <alignment horizontal="right" vertical="center" wrapText="1"/>
    </xf>
    <xf numFmtId="43" fontId="4" fillId="2" borderId="9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right" vertical="center" wrapText="1"/>
    </xf>
    <xf numFmtId="10" fontId="7" fillId="0" borderId="0" xfId="2" applyNumberFormat="1" applyFont="1" applyFill="1" applyAlignment="1">
      <alignment vertical="center" wrapText="1"/>
    </xf>
    <xf numFmtId="165" fontId="7" fillId="0" borderId="0" xfId="2" applyNumberFormat="1" applyFont="1" applyFill="1" applyAlignment="1">
      <alignment vertical="center" wrapText="1"/>
    </xf>
    <xf numFmtId="10" fontId="0" fillId="0" borderId="0" xfId="0" applyNumberFormat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8">
    <cellStyle name="Euro" xfId="3" xr:uid="{00000000-0005-0000-0000-000000000000}"/>
    <cellStyle name="Excel Built-in Bad" xfId="4" xr:uid="{00000000-0005-0000-0000-000001000000}"/>
    <cellStyle name="Excel Built-in Good" xfId="5" xr:uid="{00000000-0005-0000-0000-000002000000}"/>
    <cellStyle name="Excel Built-in Normal" xfId="6" xr:uid="{00000000-0005-0000-0000-000003000000}"/>
    <cellStyle name="Migliaia" xfId="1" builtinId="3"/>
    <cellStyle name="Migliaia 2" xfId="7" xr:uid="{00000000-0005-0000-0000-000005000000}"/>
    <cellStyle name="Migliaia 2 2" xfId="8" xr:uid="{00000000-0005-0000-0000-000006000000}"/>
    <cellStyle name="Migliaia 3" xfId="9" xr:uid="{00000000-0005-0000-0000-000007000000}"/>
    <cellStyle name="Migliaia 6" xfId="10" xr:uid="{00000000-0005-0000-0000-000008000000}"/>
    <cellStyle name="Normale" xfId="0" builtinId="0"/>
    <cellStyle name="Normale 11" xfId="11" xr:uid="{00000000-0005-0000-0000-00000A000000}"/>
    <cellStyle name="Normale 2" xfId="12" xr:uid="{00000000-0005-0000-0000-00000B000000}"/>
    <cellStyle name="Normale 3" xfId="13" xr:uid="{00000000-0005-0000-0000-00000C000000}"/>
    <cellStyle name="Normale 4" xfId="14" xr:uid="{00000000-0005-0000-0000-00000D000000}"/>
    <cellStyle name="Normale 4 2" xfId="15" xr:uid="{00000000-0005-0000-0000-00000E000000}"/>
    <cellStyle name="Percentuale" xfId="2" builtinId="5"/>
    <cellStyle name="Percentuale 2" xfId="16" xr:uid="{00000000-0005-0000-0000-000010000000}"/>
    <cellStyle name="Percentuale 3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2"/>
  <sheetViews>
    <sheetView tabSelected="1" zoomScale="75" zoomScaleNormal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:M2"/>
    </sheetView>
  </sheetViews>
  <sheetFormatPr defaultColWidth="9.42578125" defaultRowHeight="15" x14ac:dyDescent="0.25"/>
  <cols>
    <col min="1" max="1" width="6" style="4" customWidth="1"/>
    <col min="2" max="2" width="55.5703125" style="4" customWidth="1"/>
    <col min="3" max="13" width="19.42578125" style="4" customWidth="1"/>
    <col min="14" max="14" width="25.5703125" style="4" customWidth="1"/>
    <col min="15" max="16" width="9.42578125" style="4"/>
    <col min="17" max="17" width="18.5703125" style="4" bestFit="1" customWidth="1"/>
    <col min="18" max="16384" width="9.42578125" style="4"/>
  </cols>
  <sheetData>
    <row r="1" spans="2:17" ht="15" customHeight="1" x14ac:dyDescent="0.25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2:17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7" x14ac:dyDescent="0.25">
      <c r="B3" s="5"/>
      <c r="C3" s="6"/>
      <c r="D3" s="6"/>
      <c r="E3" s="6"/>
      <c r="F3" s="6"/>
      <c r="G3" s="6"/>
      <c r="H3" s="6"/>
      <c r="I3" s="6"/>
      <c r="J3" s="6"/>
      <c r="M3" s="6" t="s">
        <v>12</v>
      </c>
    </row>
    <row r="4" spans="2:17" ht="58.5" customHeight="1" x14ac:dyDescent="0.25">
      <c r="B4" s="12"/>
      <c r="C4" s="19" t="s">
        <v>13</v>
      </c>
      <c r="D4" s="20"/>
      <c r="E4" s="20"/>
      <c r="F4" s="21"/>
      <c r="G4" s="19" t="s">
        <v>14</v>
      </c>
      <c r="H4" s="20"/>
      <c r="I4" s="20"/>
      <c r="J4" s="21"/>
      <c r="K4" s="19" t="s">
        <v>15</v>
      </c>
      <c r="L4" s="20"/>
      <c r="M4" s="21"/>
    </row>
    <row r="5" spans="2:17" ht="30" x14ac:dyDescent="0.25">
      <c r="B5" s="13"/>
      <c r="C5" s="2" t="s">
        <v>9</v>
      </c>
      <c r="D5" s="1" t="s">
        <v>10</v>
      </c>
      <c r="E5" s="1" t="s">
        <v>8</v>
      </c>
      <c r="F5" s="3" t="s">
        <v>1</v>
      </c>
      <c r="G5" s="2" t="s">
        <v>9</v>
      </c>
      <c r="H5" s="1" t="s">
        <v>10</v>
      </c>
      <c r="I5" s="1" t="s">
        <v>8</v>
      </c>
      <c r="J5" s="3" t="s">
        <v>1</v>
      </c>
      <c r="K5" s="2" t="s">
        <v>15</v>
      </c>
      <c r="L5" s="1" t="s">
        <v>11</v>
      </c>
      <c r="M5" s="3" t="s">
        <v>1</v>
      </c>
    </row>
    <row r="6" spans="2:17" ht="24" customHeight="1" x14ac:dyDescent="0.25">
      <c r="B6" s="14" t="s">
        <v>2</v>
      </c>
      <c r="C6" s="8">
        <v>2941.23</v>
      </c>
      <c r="D6" s="8">
        <v>35.729999999999997</v>
      </c>
      <c r="E6" s="8">
        <f>C6+D6</f>
        <v>2976.96</v>
      </c>
      <c r="F6" s="10">
        <f>E6/E12</f>
        <v>0.51501557869533399</v>
      </c>
      <c r="G6" s="8">
        <v>3075.63</v>
      </c>
      <c r="H6" s="8">
        <v>48.33</v>
      </c>
      <c r="I6" s="8">
        <f>G6+H6</f>
        <v>3123.96</v>
      </c>
      <c r="J6" s="10">
        <f>I6/I12</f>
        <v>0.52575544653601158</v>
      </c>
      <c r="K6" s="8">
        <v>3711.02</v>
      </c>
      <c r="L6" s="8">
        <v>38.47</v>
      </c>
      <c r="M6" s="10">
        <f>K6/K12</f>
        <v>0.4029818979465517</v>
      </c>
      <c r="N6" s="16"/>
    </row>
    <row r="7" spans="2:17" ht="24.75" customHeight="1" x14ac:dyDescent="0.25">
      <c r="B7" s="14" t="s">
        <v>3</v>
      </c>
      <c r="C7" s="8">
        <v>606.77</v>
      </c>
      <c r="D7" s="8">
        <v>1361.28</v>
      </c>
      <c r="E7" s="8">
        <f t="shared" ref="E7:E11" si="0">C7+D7</f>
        <v>1968.05</v>
      </c>
      <c r="F7" s="10">
        <f>E7/E12</f>
        <v>0.34047364077829467</v>
      </c>
      <c r="G7" s="8">
        <v>620.57000000000005</v>
      </c>
      <c r="H7" s="8">
        <v>1491.88</v>
      </c>
      <c r="I7" s="8">
        <f t="shared" ref="I7:I11" si="1">G7+H7</f>
        <v>2112.4500000000003</v>
      </c>
      <c r="J7" s="10">
        <f>I7/I12</f>
        <v>0.3555205870225604</v>
      </c>
      <c r="K7" s="8">
        <v>3874.97</v>
      </c>
      <c r="L7" s="8">
        <v>1698.49</v>
      </c>
      <c r="M7" s="10">
        <f>K7/K12</f>
        <v>0.42078532723778084</v>
      </c>
      <c r="N7" s="17"/>
    </row>
    <row r="8" spans="2:17" ht="27" customHeight="1" x14ac:dyDescent="0.25">
      <c r="B8" s="14" t="s">
        <v>4</v>
      </c>
      <c r="C8" s="8">
        <v>50</v>
      </c>
      <c r="D8" s="8">
        <v>0</v>
      </c>
      <c r="E8" s="8">
        <f t="shared" si="0"/>
        <v>50</v>
      </c>
      <c r="F8" s="10">
        <f>E8/E12</f>
        <v>8.6500251715732491E-3</v>
      </c>
      <c r="G8" s="8">
        <v>184.48</v>
      </c>
      <c r="H8" s="8">
        <v>0</v>
      </c>
      <c r="I8" s="8">
        <f t="shared" si="1"/>
        <v>184.48</v>
      </c>
      <c r="J8" s="10">
        <f>I8/I12</f>
        <v>3.1047569359711202E-2</v>
      </c>
      <c r="K8" s="8">
        <v>210</v>
      </c>
      <c r="L8" s="8">
        <v>0</v>
      </c>
      <c r="M8" s="10">
        <f>K8/K12</f>
        <v>2.2804026539543269E-2</v>
      </c>
      <c r="N8" s="16"/>
      <c r="Q8" s="7"/>
    </row>
    <row r="9" spans="2:17" ht="19.5" x14ac:dyDescent="0.25">
      <c r="B9" s="14" t="s">
        <v>5</v>
      </c>
      <c r="C9" s="8">
        <v>161.65</v>
      </c>
      <c r="D9" s="8">
        <v>0</v>
      </c>
      <c r="E9" s="8">
        <f t="shared" si="0"/>
        <v>161.65</v>
      </c>
      <c r="F9" s="10">
        <f>E9/E12</f>
        <v>2.7965531379696318E-2</v>
      </c>
      <c r="G9" s="8">
        <v>163.80000000000001</v>
      </c>
      <c r="H9" s="8">
        <v>0</v>
      </c>
      <c r="I9" s="8">
        <f t="shared" si="1"/>
        <v>163.80000000000001</v>
      </c>
      <c r="J9" s="10">
        <f>I9/I12</f>
        <v>2.7567171840420075E-2</v>
      </c>
      <c r="K9" s="8">
        <v>177.67</v>
      </c>
      <c r="L9" s="8">
        <v>0</v>
      </c>
      <c r="M9" s="10">
        <f>K9/K12</f>
        <v>1.9293292358479295E-2</v>
      </c>
      <c r="N9" s="16"/>
    </row>
    <row r="10" spans="2:17" ht="30" x14ac:dyDescent="0.25">
      <c r="B10" s="14" t="s">
        <v>6</v>
      </c>
      <c r="C10" s="8">
        <v>0</v>
      </c>
      <c r="D10" s="8">
        <v>0</v>
      </c>
      <c r="E10" s="8">
        <f t="shared" si="0"/>
        <v>0</v>
      </c>
      <c r="F10" s="10">
        <f>E10/E12</f>
        <v>0</v>
      </c>
      <c r="G10" s="8">
        <v>0</v>
      </c>
      <c r="H10" s="8">
        <v>0</v>
      </c>
      <c r="I10" s="8">
        <f t="shared" si="1"/>
        <v>0</v>
      </c>
      <c r="J10" s="10">
        <f>I10/I12</f>
        <v>0</v>
      </c>
      <c r="K10" s="8">
        <v>860</v>
      </c>
      <c r="L10" s="8">
        <v>0</v>
      </c>
      <c r="M10" s="10">
        <f>K10/K12</f>
        <v>9.3387918209558149E-2</v>
      </c>
      <c r="N10" s="16"/>
    </row>
    <row r="11" spans="2:17" ht="27" customHeight="1" x14ac:dyDescent="0.25">
      <c r="B11" s="14" t="s">
        <v>7</v>
      </c>
      <c r="C11" s="8">
        <v>623.66999999999996</v>
      </c>
      <c r="D11" s="8">
        <v>0</v>
      </c>
      <c r="E11" s="8">
        <f t="shared" si="0"/>
        <v>623.66999999999996</v>
      </c>
      <c r="F11" s="10">
        <f>E11/E12</f>
        <v>0.10789522397510176</v>
      </c>
      <c r="G11" s="8">
        <v>357.16</v>
      </c>
      <c r="H11" s="8">
        <v>0</v>
      </c>
      <c r="I11" s="8">
        <f t="shared" si="1"/>
        <v>357.16</v>
      </c>
      <c r="J11" s="10">
        <f>I11/I12</f>
        <v>6.0109225241296915E-2</v>
      </c>
      <c r="K11" s="8">
        <v>375.24</v>
      </c>
      <c r="L11" s="8">
        <v>0</v>
      </c>
      <c r="M11" s="10">
        <f>K11/K12</f>
        <v>4.0747537708086742E-2</v>
      </c>
      <c r="N11" s="17"/>
    </row>
    <row r="12" spans="2:17" ht="22.5" x14ac:dyDescent="0.25">
      <c r="B12" s="15" t="s">
        <v>8</v>
      </c>
      <c r="C12" s="9">
        <f>C6+C7+C8+C9+C10+C11</f>
        <v>4383.32</v>
      </c>
      <c r="D12" s="9">
        <f>D6+D7+D8+D9+D10+D11</f>
        <v>1397.01</v>
      </c>
      <c r="E12" s="9">
        <f>E6+E7+E8+E9+E10+E11</f>
        <v>5780.33</v>
      </c>
      <c r="F12" s="11">
        <f>SUM(F6:F11)</f>
        <v>0.99999999999999989</v>
      </c>
      <c r="G12" s="9">
        <f>G6+G7+G8+G9+G10+G11</f>
        <v>4401.6400000000003</v>
      </c>
      <c r="H12" s="9">
        <f>H6+H7+H8+H9+H10+H11</f>
        <v>1540.21</v>
      </c>
      <c r="I12" s="9">
        <f>I6+I7+I8+I9+I10+I11</f>
        <v>5941.8499999999995</v>
      </c>
      <c r="J12" s="11">
        <f>SUM(J6:J11)</f>
        <v>1.0000000000000002</v>
      </c>
      <c r="K12" s="9">
        <f>SUM(K6:K11)</f>
        <v>9208.9</v>
      </c>
      <c r="L12" s="9">
        <f>SUM(L6:L11)</f>
        <v>1736.96</v>
      </c>
      <c r="M12" s="11">
        <f>SUM(M6:M11)</f>
        <v>1</v>
      </c>
      <c r="N12" s="18"/>
    </row>
  </sheetData>
  <mergeCells count="4">
    <mergeCell ref="C4:F4"/>
    <mergeCell ref="G4:J4"/>
    <mergeCell ref="K4:M4"/>
    <mergeCell ref="B1:M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 Spese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cp:lastPrinted>2021-06-07T09:34:39Z</cp:lastPrinted>
  <dcterms:created xsi:type="dcterms:W3CDTF">2019-06-21T11:54:23Z</dcterms:created>
  <dcterms:modified xsi:type="dcterms:W3CDTF">2025-06-05T09:41:03Z</dcterms:modified>
</cp:coreProperties>
</file>